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ar\Downloads\"/>
    </mc:Choice>
  </mc:AlternateContent>
  <xr:revisionPtr revIDLastSave="0" documentId="8_{24143F43-CE4A-4585-B80C-E2F5072059B4}" xr6:coauthVersionLast="47" xr6:coauthVersionMax="47" xr10:uidLastSave="{00000000-0000-0000-0000-000000000000}"/>
  <bookViews>
    <workbookView xWindow="-120" yWindow="-120" windowWidth="29040" windowHeight="15720" xr2:uid="{EF8DA649-6327-44C1-B71B-434C6239D841}"/>
  </bookViews>
  <sheets>
    <sheet name="Timetabl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J20" i="1"/>
  <c r="F20" i="1"/>
  <c r="B20" i="1"/>
  <c r="N13" i="1"/>
  <c r="J13" i="1"/>
  <c r="F13" i="1"/>
  <c r="S14" i="1"/>
  <c r="S6" i="1"/>
  <c r="S5" i="1"/>
  <c r="R24" i="1" l="1"/>
</calcChain>
</file>

<file path=xl/sharedStrings.xml><?xml version="1.0" encoding="utf-8"?>
<sst xmlns="http://schemas.openxmlformats.org/spreadsheetml/2006/main" count="58" uniqueCount="56">
  <si>
    <t>Fright Night Programm 2022</t>
  </si>
  <si>
    <r>
      <rPr>
        <b/>
        <sz val="14"/>
        <color theme="1"/>
        <rFont val="Calibri"/>
        <family val="2"/>
        <scheme val="minor"/>
      </rPr>
      <t>Donnerstag, 6.10.2022</t>
    </r>
    <r>
      <rPr>
        <sz val="14"/>
        <color theme="1"/>
        <rFont val="Calibri"/>
        <family val="2"/>
        <scheme val="minor"/>
      </rPr>
      <t xml:space="preserve">
(Gesamt 6 Stunden)
T</t>
    </r>
    <r>
      <rPr>
        <b/>
        <sz val="14"/>
        <color theme="1"/>
        <rFont val="Calibri"/>
        <family val="2"/>
        <scheme val="minor"/>
      </rPr>
      <t>hursday Slaughterfest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</si>
  <si>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Freitag, 7.10.2022</t>
    </r>
    <r>
      <rPr>
        <sz val="14"/>
        <color theme="1"/>
        <rFont val="Calibri"/>
        <family val="2"/>
        <scheme val="minor"/>
      </rPr>
      <t xml:space="preserve">
(Gesamt 6 Stunden)
</t>
    </r>
    <r>
      <rPr>
        <b/>
        <sz val="14"/>
        <color theme="1"/>
        <rFont val="Calibri"/>
        <family val="2"/>
        <scheme val="minor"/>
      </rPr>
      <t>Hardgore Friday</t>
    </r>
  </si>
  <si>
    <r>
      <rPr>
        <b/>
        <sz val="14"/>
        <color theme="1"/>
        <rFont val="Calibri"/>
        <family val="2"/>
        <scheme val="minor"/>
      </rPr>
      <t>Samstag, 8.10.2022</t>
    </r>
    <r>
      <rPr>
        <sz val="14"/>
        <color theme="1"/>
        <rFont val="Calibri"/>
        <family val="2"/>
        <scheme val="minor"/>
      </rPr>
      <t xml:space="preserve">
(Gesamt 4 Stunden 30)
</t>
    </r>
    <r>
      <rPr>
        <b/>
        <sz val="14"/>
        <color theme="1"/>
        <rFont val="Calibri"/>
        <family val="2"/>
        <scheme val="minor"/>
      </rPr>
      <t xml:space="preserve">Saturday </t>
    </r>
  </si>
  <si>
    <r>
      <t xml:space="preserve">15.00 - 16.19
1 Stunde 21 Minuten
</t>
    </r>
    <r>
      <rPr>
        <b/>
        <sz val="14"/>
        <color theme="1"/>
        <rFont val="Calibri"/>
        <family val="2"/>
        <scheme val="minor"/>
      </rPr>
      <t>DÖF</t>
    </r>
  </si>
  <si>
    <r>
      <t xml:space="preserve">15.00 - 16.08
1 Stunde 23 Minuten
</t>
    </r>
    <r>
      <rPr>
        <b/>
        <sz val="14"/>
        <rFont val="Calibri"/>
        <family val="2"/>
        <scheme val="minor"/>
      </rPr>
      <t>Trash it like it`s hot</t>
    </r>
  </si>
  <si>
    <r>
      <t xml:space="preserve">15.00 - 16.25
1 Stunde 25 Minuten
</t>
    </r>
    <r>
      <rPr>
        <b/>
        <sz val="14"/>
        <color theme="1"/>
        <rFont val="Calibri"/>
        <family val="2"/>
        <scheme val="minor"/>
      </rPr>
      <t>International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Mindfuck</t>
    </r>
  </si>
  <si>
    <t>And now the Bacon… (Ö)</t>
  </si>
  <si>
    <t>Der Wirt und der Gast (D)</t>
  </si>
  <si>
    <t>Part Forever (TWN)</t>
  </si>
  <si>
    <t>Kurzfilme</t>
  </si>
  <si>
    <t>Prejudices (Ö)</t>
  </si>
  <si>
    <t>Elwood Lombardo III - in Space! (D, Außer Konkurenz)</t>
  </si>
  <si>
    <t>My Castle, My Home (PRT)</t>
  </si>
  <si>
    <t>Feature Filme</t>
  </si>
  <si>
    <t>Not Alone (Ö)</t>
  </si>
  <si>
    <t>Stuck (ITA)</t>
  </si>
  <si>
    <t>In The Woods (Ö)</t>
  </si>
  <si>
    <t>Familiar (GB)</t>
  </si>
  <si>
    <t>On/Off (ZAF)</t>
  </si>
  <si>
    <t>BLOODY HANGOVER (ARG)</t>
  </si>
  <si>
    <t>O (D)</t>
  </si>
  <si>
    <t>St. Augustine (USA)</t>
  </si>
  <si>
    <t>Phantasmagoria (D)</t>
  </si>
  <si>
    <t>INCUBUS (GB)</t>
  </si>
  <si>
    <t xml:space="preserve">Kurzfilm-Block </t>
  </si>
  <si>
    <t>17.00 - 18.29
1 Stunde 23 Minuten</t>
  </si>
  <si>
    <t xml:space="preserve">17.00 - 18.36
1 Stunde 36 Minuten
</t>
  </si>
  <si>
    <t>17.00 - 18.34
1 Stunde 34 Minuten</t>
  </si>
  <si>
    <r>
      <t xml:space="preserve">Gesamte Spielzeit:
</t>
    </r>
    <r>
      <rPr>
        <sz val="16"/>
        <color theme="1"/>
        <rFont val="Calibri"/>
        <family val="2"/>
        <scheme val="minor"/>
      </rPr>
      <t>(exkl. Blockbuster &amp; Verleihung)</t>
    </r>
  </si>
  <si>
    <t>The Portrait (ESP)</t>
  </si>
  <si>
    <t>Shifted (CAN)
(Gemeldet)</t>
  </si>
  <si>
    <t>Snow Blinded (CAN)</t>
  </si>
  <si>
    <t>Follow Her (USA)</t>
  </si>
  <si>
    <t>Ask Me A Question (GB)</t>
  </si>
  <si>
    <t>Leopard Heels (GB)</t>
  </si>
  <si>
    <t>665 (ESP)</t>
  </si>
  <si>
    <t>How to Disappear (GB)</t>
  </si>
  <si>
    <t>Langspiel-Film</t>
  </si>
  <si>
    <t xml:space="preserve">19.00 - 20.32
1 Stunde 32 Minuten
</t>
  </si>
  <si>
    <t>19.00 - 20.36
1 Stunde 36 Minuten</t>
  </si>
  <si>
    <t>19.00 - 20:20
1 Stunde 20 Minuten</t>
  </si>
  <si>
    <t>19.30 -20.30
45 Minuten</t>
  </si>
  <si>
    <t>ALL YOUR FRIENDS ARE DEAD (USA)</t>
  </si>
  <si>
    <t>Bliss of Evil (AUS)</t>
  </si>
  <si>
    <t>Super Z (FRA)</t>
  </si>
  <si>
    <t>Preisverleihung</t>
  </si>
  <si>
    <t>21:00 - 22:45
1 Stunde 45 Minuten</t>
  </si>
  <si>
    <t>21:00 - 22:32
1 Stunde 32 Minuten</t>
  </si>
  <si>
    <t>21:00 - 22:30
1 Stunde 30 Minuten</t>
  </si>
  <si>
    <t>Halloween Ends</t>
  </si>
  <si>
    <t>APPS (CHL)</t>
  </si>
  <si>
    <t>Holy Shit! (D)</t>
  </si>
  <si>
    <t xml:space="preserve">Winnie the Pooh - Blood and Honey
(Sneak Peak)
</t>
  </si>
  <si>
    <r>
      <rPr>
        <b/>
        <sz val="14"/>
        <color theme="1"/>
        <rFont val="Calibri"/>
        <family val="2"/>
        <scheme val="minor"/>
      </rPr>
      <t>Mittwoch, 05.10.2022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Wednesday Fright Off</t>
    </r>
  </si>
  <si>
    <r>
      <t xml:space="preserve">17.00
</t>
    </r>
    <r>
      <rPr>
        <b/>
        <sz val="14"/>
        <color theme="1"/>
        <rFont val="Calibri"/>
        <family val="2"/>
        <scheme val="minor"/>
      </rPr>
      <t>British Spanish Invasion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</si>
</sst>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66C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textRotation="90"/>
    </xf>
    <xf numFmtId="164" fontId="0" fillId="2" borderId="11" xfId="0" applyNumberFormat="1" applyFill="1" applyBorder="1"/>
    <xf numFmtId="0" fontId="0" fillId="7" borderId="12" xfId="0" applyFill="1" applyBorder="1"/>
    <xf numFmtId="0" fontId="0" fillId="7" borderId="14" xfId="0" applyFill="1" applyBorder="1"/>
    <xf numFmtId="164" fontId="0" fillId="6" borderId="15" xfId="0" applyNumberFormat="1" applyFill="1" applyBorder="1"/>
    <xf numFmtId="0" fontId="6" fillId="8" borderId="13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164" fontId="0" fillId="5" borderId="15" xfId="0" applyNumberFormat="1" applyFill="1" applyBorder="1"/>
    <xf numFmtId="0" fontId="6" fillId="8" borderId="13" xfId="0" applyFont="1" applyFill="1" applyBorder="1" applyAlignment="1">
      <alignment horizontal="left" vertical="center"/>
    </xf>
    <xf numFmtId="0" fontId="6" fillId="8" borderId="16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left" vertical="center"/>
    </xf>
    <xf numFmtId="0" fontId="1" fillId="9" borderId="2" xfId="0" applyFont="1" applyFill="1" applyBorder="1"/>
    <xf numFmtId="0" fontId="1" fillId="9" borderId="3" xfId="0" applyFont="1" applyFill="1" applyBorder="1"/>
    <xf numFmtId="0" fontId="7" fillId="3" borderId="12" xfId="0" applyFont="1" applyFill="1" applyBorder="1"/>
    <xf numFmtId="0" fontId="7" fillId="3" borderId="14" xfId="0" applyFont="1" applyFill="1" applyBorder="1"/>
    <xf numFmtId="0" fontId="0" fillId="6" borderId="13" xfId="0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0" fontId="0" fillId="6" borderId="17" xfId="0" applyFill="1" applyBorder="1" applyAlignment="1">
      <alignment horizontal="left" wrapText="1"/>
    </xf>
    <xf numFmtId="0" fontId="1" fillId="9" borderId="6" xfId="0" applyFont="1" applyFill="1" applyBorder="1"/>
    <xf numFmtId="0" fontId="1" fillId="9" borderId="7" xfId="0" applyFont="1" applyFill="1" applyBorder="1"/>
    <xf numFmtId="0" fontId="0" fillId="10" borderId="13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6" borderId="1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21" fontId="0" fillId="2" borderId="11" xfId="0" applyNumberFormat="1" applyFill="1" applyBorder="1"/>
    <xf numFmtId="0" fontId="0" fillId="8" borderId="12" xfId="0" applyFill="1" applyBorder="1"/>
    <xf numFmtId="0" fontId="0" fillId="8" borderId="14" xfId="0" applyFill="1" applyBorder="1"/>
    <xf numFmtId="0" fontId="0" fillId="6" borderId="12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21" fontId="0" fillId="5" borderId="15" xfId="0" applyNumberFormat="1" applyFill="1" applyBorder="1"/>
    <xf numFmtId="0" fontId="6" fillId="8" borderId="12" xfId="0" applyFont="1" applyFill="1" applyBorder="1"/>
    <xf numFmtId="0" fontId="6" fillId="8" borderId="14" xfId="0" applyFont="1" applyFill="1" applyBorder="1"/>
    <xf numFmtId="21" fontId="0" fillId="6" borderId="15" xfId="0" applyNumberFormat="1" applyFill="1" applyBorder="1"/>
    <xf numFmtId="164" fontId="6" fillId="8" borderId="18" xfId="0" applyNumberFormat="1" applyFont="1" applyFill="1" applyBorder="1"/>
    <xf numFmtId="164" fontId="6" fillId="8" borderId="19" xfId="0" applyNumberFormat="1" applyFont="1" applyFill="1" applyBorder="1"/>
    <xf numFmtId="21" fontId="0" fillId="6" borderId="12" xfId="0" applyNumberFormat="1" applyFill="1" applyBorder="1" applyAlignment="1">
      <alignment horizontal="center"/>
    </xf>
    <xf numFmtId="21" fontId="0" fillId="6" borderId="14" xfId="0" applyNumberFormat="1" applyFill="1" applyBorder="1" applyAlignment="1">
      <alignment horizontal="center"/>
    </xf>
    <xf numFmtId="164" fontId="0" fillId="0" borderId="0" xfId="0" applyNumberFormat="1"/>
    <xf numFmtId="164" fontId="0" fillId="7" borderId="16" xfId="0" applyNumberFormat="1" applyFill="1" applyBorder="1"/>
    <xf numFmtId="164" fontId="0" fillId="7" borderId="17" xfId="0" applyNumberFormat="1" applyFill="1" applyBorder="1"/>
    <xf numFmtId="0" fontId="0" fillId="5" borderId="13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1" fontId="0" fillId="5" borderId="18" xfId="0" applyNumberFormat="1" applyFill="1" applyBorder="1"/>
    <xf numFmtId="0" fontId="0" fillId="5" borderId="18" xfId="0" applyFill="1" applyBorder="1"/>
    <xf numFmtId="0" fontId="0" fillId="5" borderId="19" xfId="0" applyFill="1" applyBorder="1"/>
    <xf numFmtId="164" fontId="8" fillId="11" borderId="23" xfId="0" applyNumberFormat="1" applyFont="1" applyFill="1" applyBorder="1" applyAlignment="1">
      <alignment horizontal="center"/>
    </xf>
    <xf numFmtId="164" fontId="8" fillId="11" borderId="24" xfId="0" applyNumberFormat="1" applyFont="1" applyFill="1" applyBorder="1" applyAlignment="1">
      <alignment horizontal="center"/>
    </xf>
    <xf numFmtId="164" fontId="8" fillId="11" borderId="2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9" fillId="11" borderId="0" xfId="0" applyFont="1" applyFill="1" applyAlignment="1">
      <alignment horizontal="center" vertical="center" wrapText="1"/>
    </xf>
    <xf numFmtId="164" fontId="11" fillId="11" borderId="0" xfId="0" applyNumberFormat="1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21" fontId="5" fillId="10" borderId="29" xfId="0" applyNumberFormat="1" applyFont="1" applyFill="1" applyBorder="1" applyAlignment="1">
      <alignment horizontal="left" vertical="center" wrapText="1"/>
    </xf>
    <xf numFmtId="0" fontId="5" fillId="10" borderId="18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164" fontId="0" fillId="6" borderId="15" xfId="0" applyNumberForma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left" vertical="center" wrapText="1"/>
    </xf>
    <xf numFmtId="0" fontId="5" fillId="10" borderId="19" xfId="0" applyFont="1" applyFill="1" applyBorder="1" applyAlignment="1">
      <alignment horizontal="left" vertical="center" wrapText="1"/>
    </xf>
    <xf numFmtId="164" fontId="0" fillId="5" borderId="28" xfId="0" applyNumberForma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5" fillId="10" borderId="32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 wrapText="1"/>
    </xf>
    <xf numFmtId="0" fontId="5" fillId="10" borderId="32" xfId="0" applyFont="1" applyFill="1" applyBorder="1" applyAlignment="1">
      <alignment horizontal="left" vertical="center" wrapText="1"/>
    </xf>
    <xf numFmtId="164" fontId="0" fillId="5" borderId="30" xfId="0" applyNumberForma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164" fontId="0" fillId="3" borderId="33" xfId="0" applyNumberForma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left" vertical="center" wrapText="1"/>
    </xf>
    <xf numFmtId="164" fontId="0" fillId="5" borderId="33" xfId="0" applyNumberForma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8" fillId="6" borderId="35" xfId="0" applyFont="1" applyFill="1" applyBorder="1" applyAlignment="1">
      <alignment horizontal="center" vertical="center" textRotation="90"/>
    </xf>
    <xf numFmtId="0" fontId="1" fillId="12" borderId="36" xfId="0" applyFont="1" applyFill="1" applyBorder="1" applyAlignment="1">
      <alignment horizontal="center" wrapText="1"/>
    </xf>
    <xf numFmtId="0" fontId="1" fillId="12" borderId="3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 wrapText="1"/>
    </xf>
    <xf numFmtId="0" fontId="1" fillId="13" borderId="37" xfId="0" applyFont="1" applyFill="1" applyBorder="1" applyAlignment="1">
      <alignment horizontal="center"/>
    </xf>
    <xf numFmtId="0" fontId="1" fillId="13" borderId="38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/>
    </xf>
    <xf numFmtId="21" fontId="0" fillId="12" borderId="28" xfId="0" applyNumberFormat="1" applyFill="1" applyBorder="1" applyAlignment="1">
      <alignment horizontal="center" vertical="center"/>
    </xf>
    <xf numFmtId="0" fontId="12" fillId="12" borderId="29" xfId="0" applyFont="1" applyFill="1" applyBorder="1" applyAlignment="1">
      <alignment horizontal="left" vertical="center" wrapText="1"/>
    </xf>
    <xf numFmtId="0" fontId="12" fillId="12" borderId="18" xfId="0" applyFont="1" applyFill="1" applyBorder="1" applyAlignment="1">
      <alignment horizontal="left" vertical="center"/>
    </xf>
    <xf numFmtId="21" fontId="0" fillId="3" borderId="28" xfId="0" applyNumberForma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21" fontId="0" fillId="6" borderId="39" xfId="0" applyNumberForma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/>
    </xf>
    <xf numFmtId="21" fontId="0" fillId="13" borderId="28" xfId="0" applyNumberFormat="1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top"/>
    </xf>
    <xf numFmtId="0" fontId="0" fillId="13" borderId="18" xfId="0" applyFill="1" applyBorder="1" applyAlignment="1">
      <alignment horizontal="center" vertical="top"/>
    </xf>
    <xf numFmtId="0" fontId="0" fillId="13" borderId="19" xfId="0" applyFill="1" applyBorder="1" applyAlignment="1">
      <alignment horizontal="center" vertical="top"/>
    </xf>
    <xf numFmtId="21" fontId="0" fillId="12" borderId="30" xfId="0" applyNumberForma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21" fontId="0" fillId="3" borderId="30" xfId="0" applyNumberForma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5" fillId="8" borderId="32" xfId="0" applyFont="1" applyFill="1" applyBorder="1" applyAlignment="1">
      <alignment horizontal="left" vertical="center"/>
    </xf>
    <xf numFmtId="21" fontId="0" fillId="6" borderId="40" xfId="0" applyNumberForma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21" fontId="0" fillId="13" borderId="30" xfId="0" applyNumberForma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top"/>
    </xf>
    <xf numFmtId="0" fontId="0" fillId="13" borderId="0" xfId="0" applyFill="1" applyAlignment="1">
      <alignment horizontal="center" vertical="top"/>
    </xf>
    <xf numFmtId="0" fontId="0" fillId="13" borderId="32" xfId="0" applyFill="1" applyBorder="1" applyAlignment="1">
      <alignment horizontal="center" vertical="top"/>
    </xf>
    <xf numFmtId="0" fontId="8" fillId="6" borderId="41" xfId="0" applyFont="1" applyFill="1" applyBorder="1" applyAlignment="1">
      <alignment horizontal="center" vertical="center" textRotation="90"/>
    </xf>
    <xf numFmtId="21" fontId="0" fillId="12" borderId="42" xfId="0" applyNumberFormat="1" applyFill="1" applyBorder="1" applyAlignment="1">
      <alignment horizontal="center" vertical="center"/>
    </xf>
    <xf numFmtId="0" fontId="12" fillId="12" borderId="43" xfId="0" applyFont="1" applyFill="1" applyBorder="1" applyAlignment="1">
      <alignment horizontal="left" vertical="center"/>
    </xf>
    <xf numFmtId="0" fontId="12" fillId="12" borderId="44" xfId="0" applyFont="1" applyFill="1" applyBorder="1" applyAlignment="1">
      <alignment horizontal="left" vertical="center"/>
    </xf>
    <xf numFmtId="21" fontId="0" fillId="3" borderId="42" xfId="0" applyNumberForma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left" vertical="center"/>
    </xf>
    <xf numFmtId="0" fontId="5" fillId="8" borderId="44" xfId="0" applyFont="1" applyFill="1" applyBorder="1" applyAlignment="1">
      <alignment horizontal="left" vertical="center"/>
    </xf>
    <xf numFmtId="0" fontId="5" fillId="8" borderId="45" xfId="0" applyFont="1" applyFill="1" applyBorder="1" applyAlignment="1">
      <alignment horizontal="left" vertical="center"/>
    </xf>
    <xf numFmtId="21" fontId="0" fillId="6" borderId="46" xfId="0" applyNumberForma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left" vertical="center"/>
    </xf>
    <xf numFmtId="0" fontId="4" fillId="6" borderId="44" xfId="0" applyFont="1" applyFill="1" applyBorder="1" applyAlignment="1">
      <alignment horizontal="left" vertical="center"/>
    </xf>
    <xf numFmtId="21" fontId="0" fillId="13" borderId="42" xfId="0" applyNumberForma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top"/>
    </xf>
    <xf numFmtId="0" fontId="0" fillId="13" borderId="44" xfId="0" applyFill="1" applyBorder="1" applyAlignment="1">
      <alignment horizontal="center" vertical="top"/>
    </xf>
    <xf numFmtId="0" fontId="0" fillId="13" borderId="45" xfId="0" applyFill="1" applyBorder="1" applyAlignment="1">
      <alignment horizontal="center" vertical="top"/>
    </xf>
    <xf numFmtId="0" fontId="8" fillId="5" borderId="35" xfId="0" applyFont="1" applyFill="1" applyBorder="1" applyAlignment="1">
      <alignment horizontal="center" vertical="center" textRotation="90"/>
    </xf>
    <xf numFmtId="0" fontId="1" fillId="14" borderId="36" xfId="0" applyFont="1" applyFill="1" applyBorder="1" applyAlignment="1">
      <alignment horizontal="center" wrapText="1"/>
    </xf>
    <xf numFmtId="0" fontId="1" fillId="14" borderId="37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wrapText="1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wrapText="1"/>
    </xf>
    <xf numFmtId="0" fontId="1" fillId="14" borderId="3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 textRotation="90"/>
    </xf>
    <xf numFmtId="21" fontId="0" fillId="14" borderId="21" xfId="0" applyNumberForma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/>
    </xf>
    <xf numFmtId="21" fontId="0" fillId="5" borderId="11" xfId="0" applyNumberForma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left" vertical="center"/>
    </xf>
    <xf numFmtId="21" fontId="0" fillId="5" borderId="15" xfId="0" applyNumberForma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0" fillId="14" borderId="1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10" borderId="0" xfId="0" applyFont="1" applyFill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0" fillId="14" borderId="32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textRotation="90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/>
    </xf>
    <xf numFmtId="0" fontId="0" fillId="14" borderId="7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wrapText="1"/>
    </xf>
    <xf numFmtId="164" fontId="0" fillId="3" borderId="15" xfId="0" applyNumberFormat="1" applyFill="1" applyBorder="1"/>
    <xf numFmtId="21" fontId="0" fillId="3" borderId="15" xfId="0" applyNumberFormat="1" applyFill="1" applyBorder="1"/>
    <xf numFmtId="164" fontId="0" fillId="3" borderId="26" xfId="0" applyNumberFormat="1" applyFill="1" applyBorder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0" fillId="12" borderId="13" xfId="0" applyFill="1" applyBorder="1" applyAlignment="1">
      <alignment horizontal="left"/>
    </xf>
    <xf numFmtId="0" fontId="6" fillId="12" borderId="13" xfId="0" applyFont="1" applyFill="1" applyBorder="1" applyAlignment="1">
      <alignment horizontal="left"/>
    </xf>
    <xf numFmtId="0" fontId="6" fillId="12" borderId="16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0" fillId="12" borderId="16" xfId="0" applyFill="1" applyBorder="1" applyAlignment="1">
      <alignment horizontal="left"/>
    </xf>
    <xf numFmtId="0" fontId="0" fillId="12" borderId="17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33522</xdr:colOff>
      <xdr:row>25</xdr:row>
      <xdr:rowOff>115792</xdr:rowOff>
    </xdr:from>
    <xdr:to>
      <xdr:col>2</xdr:col>
      <xdr:colOff>288319</xdr:colOff>
      <xdr:row>26</xdr:row>
      <xdr:rowOff>101739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DBB3B0-C063-4351-BC86-985495A16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77337">
          <a:off x="1205097" y="7516717"/>
          <a:ext cx="835822" cy="395522"/>
        </a:xfrm>
        <a:prstGeom prst="rect">
          <a:avLst/>
        </a:prstGeom>
      </xdr:spPr>
    </xdr:pic>
    <xdr:clientData/>
  </xdr:twoCellAnchor>
  <xdr:twoCellAnchor editAs="oneCell">
    <xdr:from>
      <xdr:col>12</xdr:col>
      <xdr:colOff>747824</xdr:colOff>
      <xdr:row>25</xdr:row>
      <xdr:rowOff>103741</xdr:rowOff>
    </xdr:from>
    <xdr:to>
      <xdr:col>14</xdr:col>
      <xdr:colOff>211778</xdr:colOff>
      <xdr:row>26</xdr:row>
      <xdr:rowOff>161056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B33AF23-9258-4A89-8159-E8478293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77337">
          <a:off x="10120424" y="7504666"/>
          <a:ext cx="987954" cy="46689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19</xdr:row>
      <xdr:rowOff>190500</xdr:rowOff>
    </xdr:from>
    <xdr:to>
      <xdr:col>14</xdr:col>
      <xdr:colOff>456604</xdr:colOff>
      <xdr:row>24</xdr:row>
      <xdr:rowOff>47623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4E73453-2C40-4C88-A503-9A90CFEB4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5962650"/>
          <a:ext cx="723304" cy="128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382B-86ED-4BA0-BA45-898B2B6AFEB8}">
  <dimension ref="A1:V31"/>
  <sheetViews>
    <sheetView tabSelected="1" zoomScale="80" zoomScaleNormal="80" workbookViewId="0">
      <selection activeCell="C15" sqref="C15:E15"/>
    </sheetView>
  </sheetViews>
  <sheetFormatPr baseColWidth="10" defaultRowHeight="15" x14ac:dyDescent="0.25"/>
  <cols>
    <col min="1" max="1" width="17.5703125" customWidth="1"/>
    <col min="2" max="2" width="8.7109375" bestFit="1" customWidth="1"/>
    <col min="18" max="18" width="33" bestFit="1" customWidth="1"/>
    <col min="22" max="22" width="20" customWidth="1"/>
  </cols>
  <sheetData>
    <row r="1" spans="1:22" ht="39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s="14" customFormat="1" ht="18.75" customHeight="1" x14ac:dyDescent="0.25">
      <c r="A2" s="2"/>
      <c r="B2" s="3" t="s">
        <v>54</v>
      </c>
      <c r="C2" s="4"/>
      <c r="D2" s="4"/>
      <c r="E2" s="5"/>
      <c r="F2" s="6" t="s">
        <v>1</v>
      </c>
      <c r="G2" s="7"/>
      <c r="H2" s="7"/>
      <c r="I2" s="8"/>
      <c r="J2" s="9" t="s">
        <v>2</v>
      </c>
      <c r="K2" s="10"/>
      <c r="L2" s="10"/>
      <c r="M2" s="10"/>
      <c r="N2" s="11" t="s">
        <v>3</v>
      </c>
      <c r="O2" s="12"/>
      <c r="P2" s="12"/>
      <c r="Q2" s="13"/>
    </row>
    <row r="3" spans="1:22" s="14" customFormat="1" ht="42.75" customHeight="1" thickBot="1" x14ac:dyDescent="0.3">
      <c r="A3" s="15"/>
      <c r="B3" s="16"/>
      <c r="C3" s="17"/>
      <c r="D3" s="17"/>
      <c r="E3" s="18"/>
      <c r="F3" s="19"/>
      <c r="G3" s="20"/>
      <c r="H3" s="20"/>
      <c r="I3" s="21"/>
      <c r="J3" s="22"/>
      <c r="K3" s="23"/>
      <c r="L3" s="23"/>
      <c r="M3" s="23"/>
      <c r="N3" s="24"/>
      <c r="O3" s="25"/>
      <c r="P3" s="25"/>
      <c r="Q3" s="26"/>
    </row>
    <row r="4" spans="1:22" ht="53.25" customHeight="1" thickBot="1" x14ac:dyDescent="0.35">
      <c r="A4" s="225"/>
      <c r="B4" s="235"/>
      <c r="C4" s="232"/>
      <c r="D4" s="232"/>
      <c r="E4" s="236"/>
      <c r="F4" s="227" t="s">
        <v>4</v>
      </c>
      <c r="G4" s="27"/>
      <c r="H4" s="27"/>
      <c r="I4" s="28"/>
      <c r="J4" s="29" t="s">
        <v>5</v>
      </c>
      <c r="K4" s="30"/>
      <c r="L4" s="30"/>
      <c r="M4" s="31"/>
      <c r="N4" s="32" t="s">
        <v>6</v>
      </c>
      <c r="O4" s="33"/>
      <c r="P4" s="33"/>
      <c r="Q4" s="34"/>
    </row>
    <row r="5" spans="1:22" x14ac:dyDescent="0.25">
      <c r="A5" s="226"/>
      <c r="B5" s="237"/>
      <c r="C5" s="231"/>
      <c r="D5" s="231"/>
      <c r="E5" s="238"/>
      <c r="F5" s="228">
        <v>2.7777777777777779E-3</v>
      </c>
      <c r="G5" s="37" t="s">
        <v>7</v>
      </c>
      <c r="H5" s="37"/>
      <c r="I5" s="38"/>
      <c r="J5" s="39">
        <v>1.0416666666666666E-2</v>
      </c>
      <c r="K5" s="40" t="s">
        <v>8</v>
      </c>
      <c r="L5" s="41"/>
      <c r="M5" s="42"/>
      <c r="N5" s="43">
        <v>8.7152777777777784E-3</v>
      </c>
      <c r="O5" s="44" t="s">
        <v>9</v>
      </c>
      <c r="P5" s="45"/>
      <c r="Q5" s="46"/>
      <c r="R5" s="47" t="s">
        <v>10</v>
      </c>
      <c r="S5" s="48">
        <f>21</f>
        <v>21</v>
      </c>
    </row>
    <row r="6" spans="1:22" ht="33" customHeight="1" thickBot="1" x14ac:dyDescent="0.3">
      <c r="A6" s="226"/>
      <c r="B6" s="237"/>
      <c r="C6" s="231"/>
      <c r="D6" s="231"/>
      <c r="E6" s="238"/>
      <c r="F6" s="228">
        <v>1.4594907407407405E-2</v>
      </c>
      <c r="G6" s="49" t="s">
        <v>11</v>
      </c>
      <c r="H6" s="49"/>
      <c r="I6" s="50"/>
      <c r="J6" s="39">
        <v>3.6828703703703704E-2</v>
      </c>
      <c r="K6" s="51" t="s">
        <v>12</v>
      </c>
      <c r="L6" s="52"/>
      <c r="M6" s="53"/>
      <c r="N6" s="43">
        <v>1.0416666666666666E-2</v>
      </c>
      <c r="O6" s="44" t="s">
        <v>13</v>
      </c>
      <c r="P6" s="45"/>
      <c r="Q6" s="46"/>
      <c r="R6" s="54" t="s">
        <v>14</v>
      </c>
      <c r="S6" s="55">
        <f>8</f>
        <v>8</v>
      </c>
    </row>
    <row r="7" spans="1:22" ht="14.25" customHeight="1" x14ac:dyDescent="0.25">
      <c r="A7" s="226"/>
      <c r="B7" s="237"/>
      <c r="C7" s="231"/>
      <c r="D7" s="231"/>
      <c r="E7" s="238"/>
      <c r="F7" s="229">
        <v>3.1018518518518522E-3</v>
      </c>
      <c r="G7" s="56" t="s">
        <v>15</v>
      </c>
      <c r="H7" s="57"/>
      <c r="I7" s="58"/>
      <c r="J7" s="39"/>
      <c r="K7" s="59"/>
      <c r="L7" s="60"/>
      <c r="M7" s="61"/>
      <c r="N7" s="43">
        <v>5.9837962962962961E-3</v>
      </c>
      <c r="O7" s="44" t="s">
        <v>16</v>
      </c>
      <c r="P7" s="45"/>
      <c r="Q7" s="46"/>
    </row>
    <row r="8" spans="1:22" x14ac:dyDescent="0.25">
      <c r="A8" s="226"/>
      <c r="B8" s="237"/>
      <c r="C8" s="231"/>
      <c r="D8" s="231"/>
      <c r="E8" s="238"/>
      <c r="F8" s="228">
        <v>1.7939814814814815E-3</v>
      </c>
      <c r="G8" s="63" t="s">
        <v>17</v>
      </c>
      <c r="H8" s="63"/>
      <c r="I8" s="64"/>
      <c r="J8" s="39"/>
      <c r="K8" s="65"/>
      <c r="L8" s="65"/>
      <c r="M8" s="66"/>
      <c r="N8" s="67">
        <v>6.9444444444444441E-3</v>
      </c>
      <c r="O8" s="44" t="s">
        <v>18</v>
      </c>
      <c r="P8" s="45"/>
      <c r="Q8" s="46"/>
    </row>
    <row r="9" spans="1:22" x14ac:dyDescent="0.25">
      <c r="A9" s="226"/>
      <c r="B9" s="237"/>
      <c r="C9" s="231"/>
      <c r="D9" s="231"/>
      <c r="E9" s="238"/>
      <c r="F9" s="228">
        <v>1.2430555555555554E-2</v>
      </c>
      <c r="G9" s="68" t="s">
        <v>19</v>
      </c>
      <c r="H9" s="68"/>
      <c r="I9" s="69"/>
      <c r="J9" s="70"/>
      <c r="K9" s="59"/>
      <c r="L9" s="60"/>
      <c r="M9" s="61"/>
      <c r="N9" s="43">
        <v>7.5231481481481477E-3</v>
      </c>
      <c r="O9" s="45" t="s">
        <v>20</v>
      </c>
      <c r="P9" s="45"/>
      <c r="Q9" s="46"/>
    </row>
    <row r="10" spans="1:22" x14ac:dyDescent="0.25">
      <c r="A10" s="226"/>
      <c r="B10" s="237"/>
      <c r="C10" s="231"/>
      <c r="D10" s="231"/>
      <c r="E10" s="238"/>
      <c r="F10" s="228">
        <v>1.005787037037037E-2</v>
      </c>
      <c r="G10" s="71" t="s">
        <v>21</v>
      </c>
      <c r="H10" s="71"/>
      <c r="I10" s="72"/>
      <c r="J10" s="70"/>
      <c r="K10" s="73"/>
      <c r="L10" s="73"/>
      <c r="M10" s="74"/>
      <c r="N10" s="67">
        <v>1.0416666666666666E-2</v>
      </c>
      <c r="O10" s="40" t="s">
        <v>22</v>
      </c>
      <c r="P10" s="41"/>
      <c r="Q10" s="42"/>
      <c r="V10" s="75"/>
    </row>
    <row r="11" spans="1:22" x14ac:dyDescent="0.25">
      <c r="A11" s="226"/>
      <c r="B11" s="237"/>
      <c r="C11" s="231"/>
      <c r="D11" s="231"/>
      <c r="E11" s="238"/>
      <c r="F11" s="230">
        <v>1.0416666666666666E-2</v>
      </c>
      <c r="G11" s="76" t="s">
        <v>23</v>
      </c>
      <c r="H11" s="76"/>
      <c r="I11" s="77"/>
      <c r="J11" s="70"/>
      <c r="K11" s="73"/>
      <c r="L11" s="73"/>
      <c r="M11" s="74"/>
      <c r="N11" s="67">
        <v>1.1631944444444445E-2</v>
      </c>
      <c r="O11" s="78" t="s">
        <v>24</v>
      </c>
      <c r="P11" s="79"/>
      <c r="Q11" s="80"/>
    </row>
    <row r="12" spans="1:22" x14ac:dyDescent="0.25">
      <c r="A12" s="226"/>
      <c r="B12" s="237"/>
      <c r="C12" s="231"/>
      <c r="D12" s="231"/>
      <c r="E12" s="238"/>
      <c r="F12" s="230"/>
      <c r="G12" s="81"/>
      <c r="H12" s="81"/>
      <c r="I12" s="82"/>
      <c r="J12" s="70"/>
      <c r="K12" s="73"/>
      <c r="L12" s="73"/>
      <c r="M12" s="74"/>
      <c r="N12" s="83"/>
      <c r="O12" s="84"/>
      <c r="P12" s="84"/>
      <c r="Q12" s="85"/>
    </row>
    <row r="13" spans="1:22" ht="16.5" thickBot="1" x14ac:dyDescent="0.3">
      <c r="A13" s="234"/>
      <c r="B13" s="239"/>
      <c r="C13" s="233"/>
      <c r="D13" s="233"/>
      <c r="E13" s="240"/>
      <c r="F13" s="87">
        <f>SUM(F5:F11)</f>
        <v>5.5173611111111104E-2</v>
      </c>
      <c r="G13" s="87"/>
      <c r="H13" s="87"/>
      <c r="I13" s="88"/>
      <c r="J13" s="87">
        <f>SUM(J5:J11)</f>
        <v>4.7245370370370368E-2</v>
      </c>
      <c r="K13" s="87"/>
      <c r="L13" s="87"/>
      <c r="M13" s="88"/>
      <c r="N13" s="87">
        <f>SUM(N5:N11)</f>
        <v>6.1631944444444441E-2</v>
      </c>
      <c r="O13" s="87"/>
      <c r="P13" s="87"/>
      <c r="Q13" s="88"/>
    </row>
    <row r="14" spans="1:22" ht="55.5" customHeight="1" x14ac:dyDescent="0.3">
      <c r="A14" s="35" t="s">
        <v>25</v>
      </c>
      <c r="B14" s="89" t="s">
        <v>55</v>
      </c>
      <c r="C14" s="90"/>
      <c r="D14" s="90"/>
      <c r="E14" s="90"/>
      <c r="F14" s="91" t="s">
        <v>26</v>
      </c>
      <c r="G14" s="92"/>
      <c r="H14" s="92"/>
      <c r="I14" s="93"/>
      <c r="J14" s="94" t="s">
        <v>27</v>
      </c>
      <c r="K14" s="95"/>
      <c r="L14" s="95"/>
      <c r="M14" s="95"/>
      <c r="N14" s="96" t="s">
        <v>28</v>
      </c>
      <c r="O14" s="97"/>
      <c r="P14" s="97"/>
      <c r="Q14" s="98"/>
      <c r="R14" s="99" t="s">
        <v>29</v>
      </c>
      <c r="S14" s="100">
        <f>B13+F13+J13+N13+B20+F20+J20+N20+B22+F22+J22+F27+J27</f>
        <v>0.72267361111111117</v>
      </c>
      <c r="T14" s="101"/>
    </row>
    <row r="15" spans="1:22" ht="31.5" customHeight="1" x14ac:dyDescent="0.25">
      <c r="A15" s="35"/>
      <c r="B15" s="36">
        <v>1.2499999999999999E-2</v>
      </c>
      <c r="C15" s="241" t="s">
        <v>30</v>
      </c>
      <c r="D15" s="245"/>
      <c r="E15" s="246"/>
      <c r="F15" s="102">
        <v>6.1805555555555558E-2</v>
      </c>
      <c r="G15" s="103" t="s">
        <v>31</v>
      </c>
      <c r="H15" s="104"/>
      <c r="I15" s="105"/>
      <c r="J15" s="106">
        <v>6.6666666666666666E-2</v>
      </c>
      <c r="K15" s="107" t="s">
        <v>32</v>
      </c>
      <c r="L15" s="107"/>
      <c r="M15" s="108"/>
      <c r="N15" s="109">
        <v>6.5636574074074069E-2</v>
      </c>
      <c r="O15" s="110" t="s">
        <v>33</v>
      </c>
      <c r="P15" s="111"/>
      <c r="Q15" s="112"/>
      <c r="R15" s="113"/>
      <c r="S15" s="101"/>
      <c r="T15" s="101"/>
    </row>
    <row r="16" spans="1:22" ht="15" customHeight="1" x14ac:dyDescent="0.25">
      <c r="A16" s="35"/>
      <c r="B16" s="36">
        <v>2.0821759259259259E-2</v>
      </c>
      <c r="C16" s="242" t="s">
        <v>34</v>
      </c>
      <c r="D16" s="243"/>
      <c r="E16" s="244"/>
      <c r="F16" s="114"/>
      <c r="G16" s="115"/>
      <c r="H16" s="116"/>
      <c r="I16" s="117"/>
      <c r="J16" s="106"/>
      <c r="K16" s="118"/>
      <c r="L16" s="118"/>
      <c r="M16" s="119"/>
      <c r="N16" s="120"/>
      <c r="O16" s="121"/>
      <c r="P16" s="122"/>
      <c r="Q16" s="123"/>
      <c r="R16" s="113"/>
      <c r="S16" s="101"/>
      <c r="T16" s="101"/>
    </row>
    <row r="17" spans="1:20" x14ac:dyDescent="0.25">
      <c r="A17" s="35"/>
      <c r="B17" s="36">
        <v>8.3333333333333332E-3</v>
      </c>
      <c r="C17" s="242" t="s">
        <v>35</v>
      </c>
      <c r="D17" s="243"/>
      <c r="E17" s="244"/>
      <c r="F17" s="114"/>
      <c r="G17" s="115"/>
      <c r="H17" s="116"/>
      <c r="I17" s="117"/>
      <c r="J17" s="106"/>
      <c r="K17" s="118"/>
      <c r="L17" s="118"/>
      <c r="M17" s="119"/>
      <c r="N17" s="120"/>
      <c r="O17" s="121"/>
      <c r="P17" s="122"/>
      <c r="Q17" s="123"/>
      <c r="R17" s="113"/>
      <c r="S17" s="101"/>
      <c r="T17" s="101"/>
    </row>
    <row r="18" spans="1:20" ht="15" customHeight="1" x14ac:dyDescent="0.25">
      <c r="A18" s="35"/>
      <c r="B18" s="62">
        <v>6.9328703703703696E-3</v>
      </c>
      <c r="C18" s="242" t="s">
        <v>36</v>
      </c>
      <c r="D18" s="243"/>
      <c r="E18" s="244"/>
      <c r="F18" s="114"/>
      <c r="G18" s="115"/>
      <c r="H18" s="116"/>
      <c r="I18" s="117"/>
      <c r="J18" s="106"/>
      <c r="K18" s="118"/>
      <c r="L18" s="118"/>
      <c r="M18" s="119"/>
      <c r="N18" s="120"/>
      <c r="O18" s="121"/>
      <c r="P18" s="122"/>
      <c r="Q18" s="123"/>
    </row>
    <row r="19" spans="1:20" ht="15" customHeight="1" x14ac:dyDescent="0.25">
      <c r="A19" s="35"/>
      <c r="B19" s="62">
        <v>1.1504629629629629E-2</v>
      </c>
      <c r="C19" s="242" t="s">
        <v>37</v>
      </c>
      <c r="D19" s="243"/>
      <c r="E19" s="244"/>
      <c r="F19" s="124"/>
      <c r="G19" s="125"/>
      <c r="H19" s="126"/>
      <c r="I19" s="127"/>
      <c r="J19" s="106"/>
      <c r="K19" s="128"/>
      <c r="L19" s="128"/>
      <c r="M19" s="129"/>
      <c r="N19" s="130"/>
      <c r="O19" s="131"/>
      <c r="P19" s="132"/>
      <c r="Q19" s="133"/>
    </row>
    <row r="20" spans="1:20" ht="16.5" thickBot="1" x14ac:dyDescent="0.3">
      <c r="A20" s="35"/>
      <c r="B20" s="86">
        <f>SUM(B15:B19)</f>
        <v>6.0092592592592586E-2</v>
      </c>
      <c r="C20" s="87"/>
      <c r="D20" s="87"/>
      <c r="E20" s="87"/>
      <c r="F20" s="86">
        <f>SUM(F15:F19)</f>
        <v>6.1805555555555558E-2</v>
      </c>
      <c r="G20" s="87"/>
      <c r="H20" s="87"/>
      <c r="I20" s="88"/>
      <c r="J20" s="87">
        <f>SUM(J15:J19)</f>
        <v>6.6666666666666666E-2</v>
      </c>
      <c r="K20" s="87"/>
      <c r="L20" s="87"/>
      <c r="M20" s="87"/>
      <c r="N20" s="86">
        <f>SUM(N15:N19)</f>
        <v>6.5636574074074069E-2</v>
      </c>
      <c r="O20" s="87"/>
      <c r="P20" s="87"/>
      <c r="Q20" s="88"/>
    </row>
    <row r="21" spans="1:20" ht="51" customHeight="1" thickTop="1" x14ac:dyDescent="0.25">
      <c r="A21" s="134" t="s">
        <v>38</v>
      </c>
      <c r="B21" s="135" t="s">
        <v>39</v>
      </c>
      <c r="C21" s="136"/>
      <c r="D21" s="136"/>
      <c r="E21" s="136"/>
      <c r="F21" s="137" t="s">
        <v>40</v>
      </c>
      <c r="G21" s="138"/>
      <c r="H21" s="138"/>
      <c r="I21" s="139"/>
      <c r="J21" s="140" t="s">
        <v>41</v>
      </c>
      <c r="K21" s="141"/>
      <c r="L21" s="141"/>
      <c r="M21" s="141"/>
      <c r="N21" s="142" t="s">
        <v>42</v>
      </c>
      <c r="O21" s="143"/>
      <c r="P21" s="143"/>
      <c r="Q21" s="144"/>
    </row>
    <row r="22" spans="1:20" x14ac:dyDescent="0.25">
      <c r="A22" s="145"/>
      <c r="B22" s="146">
        <v>6.4236111111111105E-2</v>
      </c>
      <c r="C22" s="147" t="s">
        <v>43</v>
      </c>
      <c r="D22" s="148"/>
      <c r="E22" s="148"/>
      <c r="F22" s="149">
        <v>5.7638888888888885E-2</v>
      </c>
      <c r="G22" s="150" t="s">
        <v>44</v>
      </c>
      <c r="H22" s="151"/>
      <c r="I22" s="152"/>
      <c r="J22" s="153">
        <v>5.5706018518518523E-2</v>
      </c>
      <c r="K22" s="154" t="s">
        <v>45</v>
      </c>
      <c r="L22" s="155"/>
      <c r="M22" s="155"/>
      <c r="N22" s="156">
        <v>4.1666666666666664E-2</v>
      </c>
      <c r="O22" s="157" t="s">
        <v>46</v>
      </c>
      <c r="P22" s="158"/>
      <c r="Q22" s="159"/>
    </row>
    <row r="23" spans="1:20" x14ac:dyDescent="0.25">
      <c r="A23" s="145"/>
      <c r="B23" s="160"/>
      <c r="C23" s="161"/>
      <c r="D23" s="162"/>
      <c r="E23" s="162"/>
      <c r="F23" s="163"/>
      <c r="G23" s="164"/>
      <c r="H23" s="165"/>
      <c r="I23" s="166"/>
      <c r="J23" s="167"/>
      <c r="K23" s="168"/>
      <c r="L23" s="169"/>
      <c r="M23" s="169"/>
      <c r="N23" s="170"/>
      <c r="O23" s="171"/>
      <c r="P23" s="172"/>
      <c r="Q23" s="173"/>
    </row>
    <row r="24" spans="1:20" x14ac:dyDescent="0.25">
      <c r="A24" s="145"/>
      <c r="B24" s="160"/>
      <c r="C24" s="161"/>
      <c r="D24" s="162"/>
      <c r="E24" s="162"/>
      <c r="F24" s="163"/>
      <c r="G24" s="164"/>
      <c r="H24" s="165"/>
      <c r="I24" s="166"/>
      <c r="J24" s="167"/>
      <c r="K24" s="168"/>
      <c r="L24" s="169"/>
      <c r="M24" s="169"/>
      <c r="N24" s="170"/>
      <c r="O24" s="171"/>
      <c r="P24" s="172"/>
      <c r="Q24" s="173"/>
      <c r="R24" s="75">
        <f>B13+F13+J13+N13+B20+F20+J20+N20+B22+F22+J22+F27+J27</f>
        <v>0.72267361111111117</v>
      </c>
    </row>
    <row r="25" spans="1:20" ht="15.75" thickBot="1" x14ac:dyDescent="0.3">
      <c r="A25" s="174"/>
      <c r="B25" s="175"/>
      <c r="C25" s="176"/>
      <c r="D25" s="177"/>
      <c r="E25" s="177"/>
      <c r="F25" s="178"/>
      <c r="G25" s="179"/>
      <c r="H25" s="180"/>
      <c r="I25" s="181"/>
      <c r="J25" s="182"/>
      <c r="K25" s="183"/>
      <c r="L25" s="184"/>
      <c r="M25" s="184"/>
      <c r="N25" s="185"/>
      <c r="O25" s="186"/>
      <c r="P25" s="187"/>
      <c r="Q25" s="188"/>
    </row>
    <row r="26" spans="1:20" ht="32.25" customHeight="1" thickTop="1" x14ac:dyDescent="0.25">
      <c r="A26" s="189" t="s">
        <v>38</v>
      </c>
      <c r="B26" s="190" t="s">
        <v>47</v>
      </c>
      <c r="C26" s="191"/>
      <c r="D26" s="191"/>
      <c r="E26" s="191"/>
      <c r="F26" s="192" t="s">
        <v>48</v>
      </c>
      <c r="G26" s="193"/>
      <c r="H26" s="193"/>
      <c r="I26" s="194"/>
      <c r="J26" s="195" t="s">
        <v>49</v>
      </c>
      <c r="K26" s="193"/>
      <c r="L26" s="193"/>
      <c r="M26" s="193"/>
      <c r="N26" s="190" t="s">
        <v>47</v>
      </c>
      <c r="O26" s="191"/>
      <c r="P26" s="191"/>
      <c r="Q26" s="196"/>
      <c r="R26" s="75"/>
    </row>
    <row r="27" spans="1:20" ht="15" customHeight="1" x14ac:dyDescent="0.25">
      <c r="A27" s="197"/>
      <c r="B27" s="198">
        <v>6.25E-2</v>
      </c>
      <c r="C27" s="199" t="s">
        <v>50</v>
      </c>
      <c r="D27" s="200"/>
      <c r="E27" s="200"/>
      <c r="F27" s="201">
        <v>6.3993055555555553E-2</v>
      </c>
      <c r="G27" s="202" t="s">
        <v>51</v>
      </c>
      <c r="H27" s="203"/>
      <c r="I27" s="204"/>
      <c r="J27" s="205">
        <v>6.2847222222222221E-2</v>
      </c>
      <c r="K27" s="111" t="s">
        <v>52</v>
      </c>
      <c r="L27" s="206"/>
      <c r="M27" s="206"/>
      <c r="N27" s="198">
        <v>6.25E-2</v>
      </c>
      <c r="O27" s="199" t="s">
        <v>53</v>
      </c>
      <c r="P27" s="200"/>
      <c r="Q27" s="207"/>
    </row>
    <row r="28" spans="1:20" x14ac:dyDescent="0.25">
      <c r="A28" s="197"/>
      <c r="B28" s="208"/>
      <c r="C28" s="209"/>
      <c r="D28" s="209"/>
      <c r="E28" s="209"/>
      <c r="F28" s="210"/>
      <c r="G28" s="211"/>
      <c r="H28" s="211"/>
      <c r="I28" s="212"/>
      <c r="J28" s="213"/>
      <c r="K28" s="214"/>
      <c r="L28" s="214"/>
      <c r="M28" s="214"/>
      <c r="N28" s="208"/>
      <c r="O28" s="209"/>
      <c r="P28" s="209"/>
      <c r="Q28" s="215"/>
    </row>
    <row r="29" spans="1:20" x14ac:dyDescent="0.25">
      <c r="A29" s="197"/>
      <c r="B29" s="208"/>
      <c r="C29" s="209"/>
      <c r="D29" s="209"/>
      <c r="E29" s="209"/>
      <c r="F29" s="210"/>
      <c r="G29" s="211"/>
      <c r="H29" s="211"/>
      <c r="I29" s="212"/>
      <c r="J29" s="213"/>
      <c r="K29" s="214"/>
      <c r="L29" s="214"/>
      <c r="M29" s="214"/>
      <c r="N29" s="208"/>
      <c r="O29" s="209"/>
      <c r="P29" s="209"/>
      <c r="Q29" s="215"/>
    </row>
    <row r="30" spans="1:20" x14ac:dyDescent="0.25">
      <c r="A30" s="197"/>
      <c r="B30" s="208"/>
      <c r="C30" s="209"/>
      <c r="D30" s="209"/>
      <c r="E30" s="209"/>
      <c r="F30" s="210"/>
      <c r="G30" s="211"/>
      <c r="H30" s="211"/>
      <c r="I30" s="212"/>
      <c r="J30" s="213"/>
      <c r="K30" s="214"/>
      <c r="L30" s="214"/>
      <c r="M30" s="214"/>
      <c r="N30" s="208"/>
      <c r="O30" s="209"/>
      <c r="P30" s="209"/>
      <c r="Q30" s="215"/>
    </row>
    <row r="31" spans="1:20" ht="15.75" thickBot="1" x14ac:dyDescent="0.3">
      <c r="A31" s="216"/>
      <c r="B31" s="217"/>
      <c r="C31" s="218"/>
      <c r="D31" s="218"/>
      <c r="E31" s="218"/>
      <c r="F31" s="219"/>
      <c r="G31" s="220"/>
      <c r="H31" s="220"/>
      <c r="I31" s="221"/>
      <c r="J31" s="222"/>
      <c r="K31" s="223"/>
      <c r="L31" s="223"/>
      <c r="M31" s="223"/>
      <c r="N31" s="217"/>
      <c r="O31" s="218"/>
      <c r="P31" s="218"/>
      <c r="Q31" s="224"/>
    </row>
  </sheetData>
  <mergeCells count="84">
    <mergeCell ref="F27:F31"/>
    <mergeCell ref="G27:I31"/>
    <mergeCell ref="J27:J31"/>
    <mergeCell ref="K27:M31"/>
    <mergeCell ref="N27:N31"/>
    <mergeCell ref="O27:Q31"/>
    <mergeCell ref="K22:M25"/>
    <mergeCell ref="N22:N25"/>
    <mergeCell ref="O22:Q25"/>
    <mergeCell ref="A26:A31"/>
    <mergeCell ref="B26:E26"/>
    <mergeCell ref="F26:I26"/>
    <mergeCell ref="J26:M26"/>
    <mergeCell ref="N26:Q26"/>
    <mergeCell ref="B27:B31"/>
    <mergeCell ref="C27:E31"/>
    <mergeCell ref="A21:A25"/>
    <mergeCell ref="B21:E21"/>
    <mergeCell ref="F21:I21"/>
    <mergeCell ref="J21:M21"/>
    <mergeCell ref="N21:Q21"/>
    <mergeCell ref="B22:B25"/>
    <mergeCell ref="C22:E25"/>
    <mergeCell ref="F22:F25"/>
    <mergeCell ref="G22:I25"/>
    <mergeCell ref="J22:J25"/>
    <mergeCell ref="C18:E18"/>
    <mergeCell ref="C19:E19"/>
    <mergeCell ref="B20:E20"/>
    <mergeCell ref="F20:I20"/>
    <mergeCell ref="J20:M20"/>
    <mergeCell ref="N20:Q20"/>
    <mergeCell ref="R14:R17"/>
    <mergeCell ref="S14:T17"/>
    <mergeCell ref="C15:E15"/>
    <mergeCell ref="F15:F19"/>
    <mergeCell ref="G15:I19"/>
    <mergeCell ref="J15:J19"/>
    <mergeCell ref="K15:M19"/>
    <mergeCell ref="N15:N19"/>
    <mergeCell ref="O15:Q19"/>
    <mergeCell ref="C16:E16"/>
    <mergeCell ref="F13:I13"/>
    <mergeCell ref="J13:M13"/>
    <mergeCell ref="N13:Q13"/>
    <mergeCell ref="A14:A20"/>
    <mergeCell ref="B14:E14"/>
    <mergeCell ref="F14:I14"/>
    <mergeCell ref="J14:M14"/>
    <mergeCell ref="N14:Q14"/>
    <mergeCell ref="C17:E17"/>
    <mergeCell ref="G11:I11"/>
    <mergeCell ref="K11:M11"/>
    <mergeCell ref="O11:Q11"/>
    <mergeCell ref="G12:I12"/>
    <mergeCell ref="K12:M12"/>
    <mergeCell ref="B4:E13"/>
    <mergeCell ref="G9:I9"/>
    <mergeCell ref="K9:M9"/>
    <mergeCell ref="O9:Q9"/>
    <mergeCell ref="G10:I10"/>
    <mergeCell ref="K10:M10"/>
    <mergeCell ref="O10:Q10"/>
    <mergeCell ref="G7:I7"/>
    <mergeCell ref="K7:M7"/>
    <mergeCell ref="O7:Q7"/>
    <mergeCell ref="G8:I8"/>
    <mergeCell ref="K8:M8"/>
    <mergeCell ref="O8:Q8"/>
    <mergeCell ref="G5:I5"/>
    <mergeCell ref="K5:M5"/>
    <mergeCell ref="O5:Q5"/>
    <mergeCell ref="G6:I6"/>
    <mergeCell ref="K6:M6"/>
    <mergeCell ref="O6:Q6"/>
    <mergeCell ref="B1:Q1"/>
    <mergeCell ref="B2:E3"/>
    <mergeCell ref="F2:I3"/>
    <mergeCell ref="J2:M3"/>
    <mergeCell ref="N2:Q3"/>
    <mergeCell ref="A4:A13"/>
    <mergeCell ref="F4:I4"/>
    <mergeCell ref="J4:M4"/>
    <mergeCell ref="N4:Q4"/>
  </mergeCells>
  <pageMargins left="0.7" right="0.7" top="0.78740157499999996" bottom="0.78740157499999996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Timetable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Kamnik</dc:creator>
  <cp:lastModifiedBy>Chiara Kamnik</cp:lastModifiedBy>
  <dcterms:created xsi:type="dcterms:W3CDTF">2022-08-03T14:54:55Z</dcterms:created>
  <dcterms:modified xsi:type="dcterms:W3CDTF">2022-08-03T14:58:05Z</dcterms:modified>
</cp:coreProperties>
</file>